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30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K23" i="2" l="1"/>
  <c r="G26" i="2" l="1"/>
  <c r="D26" i="2"/>
  <c r="G24" i="2"/>
  <c r="I21" i="2"/>
  <c r="K21" i="2"/>
  <c r="J21" i="2"/>
  <c r="G21" i="2"/>
  <c r="G19" i="2"/>
  <c r="D19" i="2"/>
  <c r="G9" i="2"/>
</calcChain>
</file>

<file path=xl/sharedStrings.xml><?xml version="1.0" encoding="utf-8"?>
<sst xmlns="http://schemas.openxmlformats.org/spreadsheetml/2006/main" count="51" uniqueCount="44">
  <si>
    <t>Наименование хозяйствующего субъекта</t>
  </si>
  <si>
    <t>Суммарная доля участия (собственности) государства (субъекта РФ и муниципалитетов) в хозяйствующем субъекте, в процентах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</si>
  <si>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</si>
  <si>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</si>
  <si>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</si>
  <si>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Ед. изм. товаров/ работ/ услуг</t>
  </si>
  <si>
    <t>Объем реализованных товаров/ работ/ услуг в натуральном выражении</t>
  </si>
  <si>
    <t>Выручка от реализации товаров/ работ/ услуг, тыс. руб.</t>
  </si>
  <si>
    <t>всего</t>
  </si>
  <si>
    <t>в том числе</t>
  </si>
  <si>
    <t>из бюджета автономного округа</t>
  </si>
  <si>
    <t>из местного бюджета</t>
  </si>
  <si>
    <t xml:space="preserve"> ОКВЭД  36.00.2Распределение воды для питьевых и промышленных нужд</t>
  </si>
  <si>
    <t>АО "Юганскводоканал"</t>
  </si>
  <si>
    <t>тыс.м3</t>
  </si>
  <si>
    <t xml:space="preserve"> ОКВЭД  37.00 сбор и обаботка сточных вод</t>
  </si>
  <si>
    <t xml:space="preserve"> ОКВЭД 56.29.2 Деятельность предприятий общественного питания по прочим видам организации питания</t>
  </si>
  <si>
    <t>руб.</t>
  </si>
  <si>
    <t>упаковка</t>
  </si>
  <si>
    <t>АО "Аптека № 242"</t>
  </si>
  <si>
    <t>ООО "Спецкоммунсервис"</t>
  </si>
  <si>
    <t>м3</t>
  </si>
  <si>
    <t>ОКВЭД 81.29.9 Деятельность по чистке и уборке, прочая, не включенная в другие группировки</t>
  </si>
  <si>
    <t>ОКВЭД 45.20 Техническое обслуживание и ремонт автотранспортных средств</t>
  </si>
  <si>
    <t>ОКВЭД 52.24 Транспортная обработка грузов</t>
  </si>
  <si>
    <t>АО "Югансктранстеплосервис"</t>
  </si>
  <si>
    <t>ОКВЭД 35.30.3 распределение пара и горячей воды (тепловой энергии).</t>
  </si>
  <si>
    <t>ОКВЭД 47.43 Торговля розничная лекарственнымисредствамив специализированныхмагазинах (аптеках)</t>
  </si>
  <si>
    <t>усл</t>
  </si>
  <si>
    <t>ОКВЭД 38.11 Сбор неопасных твердых отходов</t>
  </si>
  <si>
    <t>м/час. м2,м</t>
  </si>
  <si>
    <t>Гкал</t>
  </si>
  <si>
    <t>Бухгалтерский учет ведется на основе натуральных измерителей в денежном выражении (в рублях и копейках) путем сплошного, непрерывного, документального и взаимосвязанного отражения фактов хозяйственной деятельности.</t>
  </si>
  <si>
    <t>ОКВЭД 77.12 Аренда и лизинг грузовых транспортных средств</t>
  </si>
  <si>
    <t xml:space="preserve">ед. </t>
  </si>
  <si>
    <t>т</t>
  </si>
  <si>
    <t>м/час.</t>
  </si>
  <si>
    <t>ОКВЭД 38.2 Сбор неопасных отходов (снежные массы)</t>
  </si>
  <si>
    <t>ОКВЭД 96.04 Физкультурно-оздоровительная деятельность (услуги бани)</t>
  </si>
  <si>
    <t>чел.</t>
  </si>
  <si>
    <t>№ п/п</t>
  </si>
  <si>
    <t>210/312</t>
  </si>
  <si>
    <t>МОНИТОРИНГ СОСТОЯНИЯ И РАЗВИТИЯ  КОНКУРЕНЦИИ НА ТОВАРНЫХ РЫНКАХ ДЛЯ СОДЕЙСТВИЯ РАЗВИТИЮ КОНКУРЕНЦИИ В ХАНТЫ-МАНСИЙСКОМ АВТОНОМНОМ ОКРУГЕ - ЮГРЕ на 01.04.2025</t>
  </si>
  <si>
    <t>АО "Школьное питание"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</si>
</sst>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Calibri"/>
      <family val="2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7" fillId="0" borderId="1" xfId="0" applyFont="1" applyBorder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left" inden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1" fillId="3" borderId="1" xfId="0" applyFont="1" applyFill="1" applyBorder="1"/>
    <xf numFmtId="0" fontId="11" fillId="2" borderId="2" xfId="0" applyFont="1" applyFill="1" applyBorder="1"/>
    <xf numFmtId="0" fontId="9" fillId="0" borderId="0" xfId="0" applyFont="1"/>
    <xf numFmtId="0" fontId="11" fillId="0" borderId="1" xfId="0" applyFont="1" applyBorder="1"/>
    <xf numFmtId="0" fontId="9" fillId="0" borderId="1" xfId="0" applyFont="1" applyBorder="1"/>
    <xf numFmtId="9" fontId="1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9" fontId="7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9" fontId="7" fillId="2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11" fillId="2" borderId="6" xfId="0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9" fontId="11" fillId="2" borderId="6" xfId="0" applyNumberFormat="1" applyFont="1" applyFill="1" applyBorder="1" applyAlignment="1">
      <alignment horizontal="center" vertical="center" wrapText="1"/>
    </xf>
    <xf numFmtId="9" fontId="11" fillId="2" borderId="5" xfId="0" applyNumberFormat="1" applyFont="1" applyFill="1" applyBorder="1" applyAlignment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7" fillId="2" borderId="6" xfId="0" applyNumberFormat="1" applyFont="1" applyFill="1" applyBorder="1" applyAlignment="1">
      <alignment horizontal="center" vertical="center"/>
    </xf>
    <xf numFmtId="9" fontId="7" fillId="2" borderId="5" xfId="0" applyNumberFormat="1" applyFont="1" applyFill="1" applyBorder="1" applyAlignment="1">
      <alignment horizontal="center" vertical="center"/>
    </xf>
    <xf numFmtId="9" fontId="7" fillId="2" borderId="2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2">
    <cellStyle name="Обычный" xfId="0" builtinId="0"/>
    <cellStyle name="Финансов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topLeftCell="A19" workbookViewId="0">
      <selection activeCell="B24" sqref="B24"/>
    </sheetView>
  </sheetViews>
  <sheetFormatPr defaultRowHeight="15" x14ac:dyDescent="0.25"/>
  <cols>
    <col min="1" max="1" width="5.7109375" customWidth="1"/>
    <col min="2" max="2" width="40.85546875" customWidth="1"/>
    <col min="3" max="3" width="17.28515625" customWidth="1"/>
    <col min="4" max="4" width="22.28515625" customWidth="1"/>
    <col min="5" max="5" width="11.28515625" customWidth="1"/>
    <col min="6" max="6" width="14.140625" customWidth="1"/>
    <col min="7" max="7" width="18.42578125" customWidth="1"/>
    <col min="8" max="8" width="17.85546875" customWidth="1"/>
    <col min="9" max="9" width="13.7109375" bestFit="1" customWidth="1"/>
    <col min="10" max="10" width="11" customWidth="1"/>
    <col min="11" max="11" width="12.7109375" customWidth="1"/>
  </cols>
  <sheetData>
    <row r="1" spans="1:13" x14ac:dyDescent="0.25">
      <c r="H1" s="86"/>
      <c r="I1" s="86"/>
      <c r="J1" s="86"/>
      <c r="K1" s="86"/>
    </row>
    <row r="2" spans="1:13" x14ac:dyDescent="0.25">
      <c r="H2" s="86"/>
      <c r="I2" s="86"/>
      <c r="J2" s="86"/>
      <c r="K2" s="86"/>
    </row>
    <row r="3" spans="1:13" x14ac:dyDescent="0.25">
      <c r="H3" s="86"/>
      <c r="I3" s="86"/>
      <c r="J3" s="86"/>
      <c r="K3" s="86"/>
    </row>
    <row r="4" spans="1:13" ht="31.15" customHeight="1" thickBot="1" x14ac:dyDescent="0.3">
      <c r="A4" s="109" t="s">
        <v>42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3" ht="96" customHeight="1" thickBot="1" x14ac:dyDescent="0.3">
      <c r="A5" s="90" t="s">
        <v>40</v>
      </c>
      <c r="B5" s="87" t="s">
        <v>0</v>
      </c>
      <c r="C5" s="93" t="s">
        <v>1</v>
      </c>
      <c r="D5" s="87" t="s">
        <v>6</v>
      </c>
      <c r="E5" s="96" t="s">
        <v>5</v>
      </c>
      <c r="F5" s="87" t="s">
        <v>2</v>
      </c>
      <c r="G5" s="99" t="s">
        <v>7</v>
      </c>
      <c r="H5" s="87" t="s">
        <v>3</v>
      </c>
      <c r="I5" s="102" t="s">
        <v>4</v>
      </c>
      <c r="J5" s="103"/>
      <c r="K5" s="104"/>
      <c r="M5" s="7"/>
    </row>
    <row r="6" spans="1:13" ht="16.5" thickBot="1" x14ac:dyDescent="0.3">
      <c r="A6" s="91"/>
      <c r="B6" s="88"/>
      <c r="C6" s="94"/>
      <c r="D6" s="88"/>
      <c r="E6" s="97"/>
      <c r="F6" s="88"/>
      <c r="G6" s="100"/>
      <c r="H6" s="88"/>
      <c r="I6" s="105" t="s">
        <v>8</v>
      </c>
      <c r="J6" s="107" t="s">
        <v>9</v>
      </c>
      <c r="K6" s="108"/>
    </row>
    <row r="7" spans="1:13" ht="63.75" thickBot="1" x14ac:dyDescent="0.3">
      <c r="A7" s="92"/>
      <c r="B7" s="89"/>
      <c r="C7" s="95"/>
      <c r="D7" s="89"/>
      <c r="E7" s="98"/>
      <c r="F7" s="89"/>
      <c r="G7" s="101"/>
      <c r="H7" s="89"/>
      <c r="I7" s="106"/>
      <c r="J7" s="16" t="s">
        <v>10</v>
      </c>
      <c r="K7" s="14" t="s">
        <v>11</v>
      </c>
    </row>
    <row r="8" spans="1:13" ht="16.5" thickBot="1" x14ac:dyDescent="0.3">
      <c r="A8" s="18">
        <v>1</v>
      </c>
      <c r="B8" s="10">
        <v>2</v>
      </c>
      <c r="C8" s="12">
        <v>3</v>
      </c>
      <c r="D8" s="11">
        <v>4</v>
      </c>
      <c r="E8" s="10">
        <v>5</v>
      </c>
      <c r="F8" s="12">
        <v>6</v>
      </c>
      <c r="G8" s="11">
        <v>7</v>
      </c>
      <c r="H8" s="12">
        <v>8</v>
      </c>
      <c r="I8" s="17">
        <v>9</v>
      </c>
      <c r="J8" s="13">
        <v>10</v>
      </c>
      <c r="K8" s="15">
        <v>11</v>
      </c>
    </row>
    <row r="9" spans="1:13" s="24" customFormat="1" ht="15" customHeight="1" x14ac:dyDescent="0.25">
      <c r="A9" s="23">
        <v>1</v>
      </c>
      <c r="B9" s="21" t="s">
        <v>20</v>
      </c>
      <c r="C9" s="27">
        <v>1</v>
      </c>
      <c r="D9" s="28"/>
      <c r="E9" s="28"/>
      <c r="F9" s="29"/>
      <c r="G9" s="30">
        <f>SUM(G10:G18)</f>
        <v>70804.590000000011</v>
      </c>
      <c r="H9" s="27"/>
      <c r="I9" s="31">
        <v>0</v>
      </c>
      <c r="J9" s="31">
        <v>0</v>
      </c>
      <c r="K9" s="31">
        <v>0</v>
      </c>
    </row>
    <row r="10" spans="1:13" ht="30" x14ac:dyDescent="0.25">
      <c r="A10" s="44"/>
      <c r="B10" s="4" t="s">
        <v>33</v>
      </c>
      <c r="C10" s="32">
        <v>1</v>
      </c>
      <c r="D10" s="33">
        <v>1</v>
      </c>
      <c r="E10" s="33" t="s">
        <v>34</v>
      </c>
      <c r="F10" s="32"/>
      <c r="G10" s="34">
        <v>173</v>
      </c>
      <c r="H10" s="32"/>
      <c r="I10" s="35">
        <v>0</v>
      </c>
      <c r="J10" s="35">
        <v>0</v>
      </c>
      <c r="K10" s="35">
        <v>0</v>
      </c>
    </row>
    <row r="11" spans="1:13" ht="51" customHeight="1" x14ac:dyDescent="0.25">
      <c r="A11" s="3"/>
      <c r="B11" s="4" t="s">
        <v>22</v>
      </c>
      <c r="C11" s="36">
        <v>1</v>
      </c>
      <c r="D11" s="37">
        <v>929.8</v>
      </c>
      <c r="E11" s="38" t="s">
        <v>21</v>
      </c>
      <c r="F11" s="39"/>
      <c r="G11" s="35">
        <v>4090.26</v>
      </c>
      <c r="H11" s="36"/>
      <c r="I11" s="35">
        <v>0</v>
      </c>
      <c r="J11" s="35">
        <v>0</v>
      </c>
      <c r="K11" s="35">
        <v>0</v>
      </c>
    </row>
    <row r="12" spans="1:13" ht="29.45" customHeight="1" x14ac:dyDescent="0.25">
      <c r="A12" s="3"/>
      <c r="B12" s="4" t="s">
        <v>23</v>
      </c>
      <c r="C12" s="32">
        <v>1</v>
      </c>
      <c r="D12" s="33">
        <v>526</v>
      </c>
      <c r="E12" s="33" t="s">
        <v>28</v>
      </c>
      <c r="F12" s="32"/>
      <c r="G12" s="34">
        <v>1062.98</v>
      </c>
      <c r="H12" s="32"/>
      <c r="I12" s="35">
        <v>0</v>
      </c>
      <c r="J12" s="35">
        <v>0</v>
      </c>
      <c r="K12" s="35">
        <v>0</v>
      </c>
    </row>
    <row r="13" spans="1:13" ht="30" x14ac:dyDescent="0.25">
      <c r="A13" s="3"/>
      <c r="B13" s="4" t="s">
        <v>24</v>
      </c>
      <c r="C13" s="39">
        <v>1</v>
      </c>
      <c r="D13" s="33" t="s">
        <v>41</v>
      </c>
      <c r="E13" s="9" t="s">
        <v>30</v>
      </c>
      <c r="F13" s="39"/>
      <c r="G13" s="34">
        <v>1260.5</v>
      </c>
      <c r="H13" s="39"/>
      <c r="I13" s="35">
        <v>0</v>
      </c>
      <c r="J13" s="35">
        <v>0</v>
      </c>
      <c r="K13" s="35">
        <v>0</v>
      </c>
    </row>
    <row r="14" spans="1:13" ht="15" customHeight="1" x14ac:dyDescent="0.25">
      <c r="A14" s="3"/>
      <c r="B14" s="77" t="s">
        <v>29</v>
      </c>
      <c r="C14" s="80">
        <v>1</v>
      </c>
      <c r="D14" s="33">
        <v>1233.5999999999999</v>
      </c>
      <c r="E14" s="9" t="s">
        <v>21</v>
      </c>
      <c r="F14" s="71"/>
      <c r="G14" s="83">
        <v>3586.8</v>
      </c>
      <c r="H14" s="71"/>
      <c r="I14" s="74">
        <v>0</v>
      </c>
      <c r="J14" s="74">
        <v>0</v>
      </c>
      <c r="K14" s="74">
        <v>0</v>
      </c>
    </row>
    <row r="15" spans="1:13" x14ac:dyDescent="0.25">
      <c r="A15" s="3"/>
      <c r="B15" s="78"/>
      <c r="C15" s="81"/>
      <c r="D15" s="33">
        <v>328.63</v>
      </c>
      <c r="E15" s="9" t="s">
        <v>35</v>
      </c>
      <c r="F15" s="72"/>
      <c r="G15" s="84"/>
      <c r="H15" s="72"/>
      <c r="I15" s="75"/>
      <c r="J15" s="75"/>
      <c r="K15" s="75"/>
    </row>
    <row r="16" spans="1:13" x14ac:dyDescent="0.25">
      <c r="A16" s="3"/>
      <c r="B16" s="79"/>
      <c r="C16" s="82"/>
      <c r="D16" s="37">
        <v>696</v>
      </c>
      <c r="E16" s="37" t="s">
        <v>36</v>
      </c>
      <c r="F16" s="73"/>
      <c r="G16" s="85"/>
      <c r="H16" s="73"/>
      <c r="I16" s="76"/>
      <c r="J16" s="76"/>
      <c r="K16" s="76"/>
    </row>
    <row r="17" spans="1:11" ht="30" x14ac:dyDescent="0.25">
      <c r="A17" s="3"/>
      <c r="B17" s="51" t="s">
        <v>37</v>
      </c>
      <c r="C17" s="40">
        <v>1</v>
      </c>
      <c r="D17" s="52">
        <v>620181</v>
      </c>
      <c r="E17" s="37" t="s">
        <v>21</v>
      </c>
      <c r="F17" s="29"/>
      <c r="G17" s="53">
        <v>55580.97</v>
      </c>
      <c r="H17" s="39"/>
      <c r="I17" s="59">
        <v>0</v>
      </c>
      <c r="J17" s="59">
        <v>0</v>
      </c>
      <c r="K17" s="59">
        <v>0</v>
      </c>
    </row>
    <row r="18" spans="1:11" s="24" customFormat="1" ht="45" x14ac:dyDescent="0.25">
      <c r="A18" s="3"/>
      <c r="B18" s="54" t="s">
        <v>38</v>
      </c>
      <c r="C18" s="55">
        <v>1</v>
      </c>
      <c r="D18" s="56">
        <v>11768</v>
      </c>
      <c r="E18" s="56" t="s">
        <v>39</v>
      </c>
      <c r="F18" s="57"/>
      <c r="G18" s="58">
        <v>5050.08</v>
      </c>
      <c r="H18" s="40"/>
      <c r="I18" s="35">
        <v>0</v>
      </c>
      <c r="J18" s="35">
        <v>0</v>
      </c>
      <c r="K18" s="35">
        <v>0</v>
      </c>
    </row>
    <row r="19" spans="1:11" x14ac:dyDescent="0.25">
      <c r="A19" s="25">
        <v>2</v>
      </c>
      <c r="B19" s="22" t="s">
        <v>25</v>
      </c>
      <c r="C19" s="41">
        <v>1</v>
      </c>
      <c r="D19" s="42">
        <f>D20</f>
        <v>340735</v>
      </c>
      <c r="E19" s="43" t="s">
        <v>31</v>
      </c>
      <c r="F19" s="41">
        <v>1</v>
      </c>
      <c r="G19" s="42">
        <f>G20</f>
        <v>653202</v>
      </c>
      <c r="H19" s="41">
        <v>1</v>
      </c>
      <c r="I19" s="42">
        <v>0</v>
      </c>
      <c r="J19" s="42">
        <v>0</v>
      </c>
      <c r="K19" s="42">
        <v>0</v>
      </c>
    </row>
    <row r="20" spans="1:11" s="24" customFormat="1" ht="30" x14ac:dyDescent="0.25">
      <c r="A20" s="3"/>
      <c r="B20" s="8" t="s">
        <v>26</v>
      </c>
      <c r="C20" s="40">
        <v>1</v>
      </c>
      <c r="D20" s="37">
        <v>340735</v>
      </c>
      <c r="E20" s="37" t="s">
        <v>31</v>
      </c>
      <c r="F20" s="40">
        <v>1</v>
      </c>
      <c r="G20" s="35">
        <v>653202</v>
      </c>
      <c r="H20" s="40">
        <v>1</v>
      </c>
      <c r="I20" s="35">
        <v>0</v>
      </c>
      <c r="J20" s="35">
        <v>0</v>
      </c>
      <c r="K20" s="35">
        <v>0</v>
      </c>
    </row>
    <row r="21" spans="1:11" s="24" customFormat="1" x14ac:dyDescent="0.25">
      <c r="A21" s="26">
        <v>3</v>
      </c>
      <c r="B21" s="20" t="s">
        <v>13</v>
      </c>
      <c r="C21" s="45">
        <v>1</v>
      </c>
      <c r="D21" s="46"/>
      <c r="E21" s="47" t="s">
        <v>14</v>
      </c>
      <c r="F21" s="45">
        <v>1</v>
      </c>
      <c r="G21" s="48">
        <f>G23+G22</f>
        <v>165924.77000000002</v>
      </c>
      <c r="H21" s="45">
        <v>1</v>
      </c>
      <c r="I21" s="49">
        <f>I23+I22</f>
        <v>2512385.46</v>
      </c>
      <c r="J21" s="49">
        <f>J23+J22</f>
        <v>0</v>
      </c>
      <c r="K21" s="49">
        <f>K23+K22</f>
        <v>2512385.46</v>
      </c>
    </row>
    <row r="22" spans="1:11" ht="30" x14ac:dyDescent="0.25">
      <c r="A22" s="1"/>
      <c r="B22" s="6" t="s">
        <v>12</v>
      </c>
      <c r="C22" s="50">
        <v>1</v>
      </c>
      <c r="D22" s="60">
        <v>1615.44</v>
      </c>
      <c r="E22" s="61" t="s">
        <v>14</v>
      </c>
      <c r="F22" s="62">
        <v>1</v>
      </c>
      <c r="G22" s="60">
        <v>78542.42</v>
      </c>
      <c r="H22" s="62">
        <v>1</v>
      </c>
      <c r="I22" s="63"/>
      <c r="J22" s="63"/>
      <c r="K22" s="63"/>
    </row>
    <row r="23" spans="1:11" x14ac:dyDescent="0.25">
      <c r="A23" s="1"/>
      <c r="B23" s="5" t="s">
        <v>15</v>
      </c>
      <c r="C23" s="50">
        <v>1</v>
      </c>
      <c r="D23" s="60">
        <v>1489.89</v>
      </c>
      <c r="E23" s="61" t="s">
        <v>14</v>
      </c>
      <c r="F23" s="62">
        <v>1</v>
      </c>
      <c r="G23" s="60">
        <v>87382.35</v>
      </c>
      <c r="H23" s="62">
        <v>1</v>
      </c>
      <c r="I23" s="63">
        <v>2512385.46</v>
      </c>
      <c r="J23" s="63"/>
      <c r="K23" s="63">
        <f>I23</f>
        <v>2512385.46</v>
      </c>
    </row>
    <row r="24" spans="1:11" ht="15.75" customHeight="1" x14ac:dyDescent="0.25">
      <c r="A24" s="26">
        <v>5</v>
      </c>
      <c r="B24" s="19" t="s">
        <v>43</v>
      </c>
      <c r="C24" s="45">
        <v>1</v>
      </c>
      <c r="D24" s="47"/>
      <c r="E24" s="47" t="s">
        <v>17</v>
      </c>
      <c r="F24" s="45"/>
      <c r="G24" s="49">
        <f>G25</f>
        <v>129361</v>
      </c>
      <c r="H24" s="45"/>
      <c r="I24" s="42">
        <v>0</v>
      </c>
      <c r="J24" s="42">
        <v>0</v>
      </c>
      <c r="K24" s="42">
        <v>0</v>
      </c>
    </row>
    <row r="25" spans="1:11" ht="225" customHeight="1" x14ac:dyDescent="0.25">
      <c r="A25" s="1"/>
      <c r="B25" s="5" t="s">
        <v>16</v>
      </c>
      <c r="C25" s="68">
        <v>1</v>
      </c>
      <c r="D25" s="69" t="s">
        <v>32</v>
      </c>
      <c r="E25" s="69" t="s">
        <v>17</v>
      </c>
      <c r="F25" s="68"/>
      <c r="G25" s="70">
        <v>129361</v>
      </c>
      <c r="H25" s="45"/>
      <c r="I25" s="35">
        <v>0</v>
      </c>
      <c r="J25" s="35">
        <v>0</v>
      </c>
      <c r="K25" s="35">
        <v>0</v>
      </c>
    </row>
    <row r="26" spans="1:11" x14ac:dyDescent="0.25">
      <c r="A26" s="26">
        <v>6</v>
      </c>
      <c r="B26" s="19" t="s">
        <v>19</v>
      </c>
      <c r="C26" s="45">
        <v>1</v>
      </c>
      <c r="D26" s="46">
        <f>D27</f>
        <v>183144</v>
      </c>
      <c r="E26" s="47" t="s">
        <v>18</v>
      </c>
      <c r="F26" s="45"/>
      <c r="G26" s="48">
        <f>G27</f>
        <v>40197.050000000003</v>
      </c>
      <c r="H26" s="45"/>
      <c r="I26" s="42">
        <v>0</v>
      </c>
      <c r="J26" s="42">
        <v>0</v>
      </c>
      <c r="K26" s="42">
        <v>0</v>
      </c>
    </row>
    <row r="27" spans="1:11" ht="45" x14ac:dyDescent="0.25">
      <c r="A27" s="1"/>
      <c r="B27" s="5" t="s">
        <v>27</v>
      </c>
      <c r="C27" s="50">
        <v>1</v>
      </c>
      <c r="D27" s="64">
        <v>183144</v>
      </c>
      <c r="E27" s="65" t="s">
        <v>18</v>
      </c>
      <c r="F27" s="66">
        <v>1</v>
      </c>
      <c r="G27" s="67">
        <v>40197.050000000003</v>
      </c>
      <c r="H27" s="66"/>
      <c r="I27" s="67">
        <v>0</v>
      </c>
      <c r="J27" s="67">
        <v>0</v>
      </c>
      <c r="K27" s="67">
        <v>0</v>
      </c>
    </row>
    <row r="28" spans="1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</sheetData>
  <mergeCells count="23">
    <mergeCell ref="H1:K1"/>
    <mergeCell ref="H2:K2"/>
    <mergeCell ref="F5:F7"/>
    <mergeCell ref="A5:A7"/>
    <mergeCell ref="B5:B7"/>
    <mergeCell ref="C5:C7"/>
    <mergeCell ref="D5:D7"/>
    <mergeCell ref="E5:E7"/>
    <mergeCell ref="G5:G7"/>
    <mergeCell ref="H5:H7"/>
    <mergeCell ref="I5:K5"/>
    <mergeCell ref="I6:I7"/>
    <mergeCell ref="J6:K6"/>
    <mergeCell ref="A4:K4"/>
    <mergeCell ref="H3:K3"/>
    <mergeCell ref="H14:H16"/>
    <mergeCell ref="I14:I16"/>
    <mergeCell ref="J14:J16"/>
    <mergeCell ref="K14:K16"/>
    <mergeCell ref="B14:B16"/>
    <mergeCell ref="F14:F16"/>
    <mergeCell ref="C14:C16"/>
    <mergeCell ref="G14:G16"/>
  </mergeCells>
  <pageMargins left="0.11811023622047245" right="0.11811023622047245" top="0.15748031496062992" bottom="0.15748031496062992" header="0.31496062992125984" footer="0.31496062992125984"/>
  <pageSetup paperSize="9" scale="7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2017-01-09T12:46:53Z</cp:lastPrinted>
  <dcterms:created xsi:type="dcterms:W3CDTF">2006-09-16T00:00:00Z</dcterms:created>
  <dcterms:modified xsi:type="dcterms:W3CDTF">2025-04-08T10:11:08Z</dcterms:modified>
</cp:coreProperties>
</file>