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22" i="2" l="1"/>
  <c r="K22" i="2"/>
  <c r="G20" i="2"/>
  <c r="G16" i="2" s="1"/>
  <c r="K16" i="2"/>
  <c r="I16" i="2"/>
  <c r="G27" i="2" l="1"/>
  <c r="D27" i="2"/>
  <c r="G25" i="2"/>
  <c r="I24" i="2"/>
  <c r="I22" i="2" s="1"/>
  <c r="G14" i="2"/>
  <c r="G9" i="2"/>
</calcChain>
</file>

<file path=xl/sharedStrings.xml><?xml version="1.0" encoding="utf-8"?>
<sst xmlns="http://schemas.openxmlformats.org/spreadsheetml/2006/main" count="85" uniqueCount="55">
  <si>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</si>
  <si>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</si>
  <si>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</si>
  <si>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</si>
  <si>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</si>
  <si>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</si>
  <si>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</si>
  <si>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</si>
  <si>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</si>
  <si>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</si>
  <si>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</si>
  <si>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</si>
  <si>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</si>
  <si>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</si>
  <si>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</si>
  <si>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</si>
  <si>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</si>
  <si>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</si>
  <si>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</si>
  <si>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</si>
  <si>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</si>
  <si>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</si>
  <si>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</si>
  <si>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</si>
  <si>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</si>
  <si>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</si>
  <si>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</si>
  <si>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</si>
  <si>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</si>
  <si>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ООО "Спецкоммунсервис"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</si>
  <si>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</si>
  <si>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</si>
  <si>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</si>
  <si>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</si>
  <si>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</si>
  <si>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НГ МУП "Универсал Сервис"</t>
  </si>
  <si>
    <t>ОКВЭД 68.20.2 Аренда и управлениесобственниками или арендованными  нежилым недвижимым имуществом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</si>
  <si>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</si>
  <si>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</si>
  <si>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</si>
  <si>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</si>
  <si>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усл</t>
  </si>
  <si>
    <t>ОКВЭД 38.11 Сбор неопасных твердых отходов</t>
  </si>
  <si>
    <t>ОКВЭД 43.21 Производство электромонтажных работ</t>
  </si>
  <si>
    <t>ОКВЭД 81.29.9 Деятельность по чистке и уборке прочая.</t>
  </si>
  <si>
    <t>шт.</t>
  </si>
  <si>
    <t>м/час. м2,м</t>
  </si>
  <si>
    <t>Гкал</t>
  </si>
  <si>
    <t>ОКВЭД 96.04 деятельность физкультурно-оздоровительная</t>
  </si>
  <si>
    <t>чел</t>
  </si>
  <si>
    <t>Прочие услуги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</si>
  <si>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на 01.07.2024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</si>
  <si>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</si>
  <si>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1213/1560</t>
  </si>
  <si>
    <t>шт./м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</si>
</sst>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3" fillId="0" borderId="1" xfId="0" applyFont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wrapText="1"/>
    </xf>
    <xf numFmtId="0" fontId="11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wrapText="1"/>
    </xf>
    <xf numFmtId="0" fontId="13" fillId="0" borderId="38" xfId="0" applyFont="1" applyBorder="1" applyAlignment="1">
      <alignment horizontal="center"/>
    </xf>
    <xf numFmtId="0" fontId="17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8" fillId="3" borderId="1" xfId="0" applyFont="1" applyFill="1" applyBorder="1"/>
    <xf numFmtId="0" fontId="18" fillId="2" borderId="4" xfId="0" applyFont="1" applyFill="1" applyBorder="1"/>
    <xf numFmtId="0" fontId="16" fillId="0" borderId="0" xfId="0" applyFont="1"/>
    <xf numFmtId="0" fontId="18" fillId="0" borderId="1" xfId="0" applyFont="1" applyBorder="1"/>
    <xf numFmtId="0" fontId="16" fillId="0" borderId="1" xfId="0" applyFont="1" applyBorder="1"/>
    <xf numFmtId="0" fontId="1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4" fontId="18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6" fillId="2" borderId="1" xfId="0" applyNumberFormat="1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9" fontId="18" fillId="2" borderId="4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9" fontId="18" fillId="2" borderId="1" xfId="0" applyNumberFormat="1" applyFont="1" applyFill="1" applyBorder="1" applyAlignment="1">
      <alignment horizontal="center" wrapText="1"/>
    </xf>
    <xf numFmtId="4" fontId="18" fillId="2" borderId="4" xfId="0" applyNumberFormat="1" applyFont="1" applyFill="1" applyBorder="1" applyAlignment="1">
      <alignment horizontal="center" wrapText="1"/>
    </xf>
    <xf numFmtId="9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9" fontId="13" fillId="2" borderId="0" xfId="0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9" fontId="13" fillId="2" borderId="1" xfId="0" applyNumberFormat="1" applyFont="1" applyFill="1" applyBorder="1" applyAlignment="1">
      <alignment horizontal="center"/>
    </xf>
    <xf numFmtId="9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9" fontId="18" fillId="0" borderId="1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10" fontId="13" fillId="2" borderId="1" xfId="0" applyNumberFormat="1" applyFont="1" applyFill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9" fontId="16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4" fontId="17" fillId="2" borderId="1" xfId="0" applyNumberFormat="1" applyFont="1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99" t="s">
        <v>13</v>
      </c>
      <c r="I1" s="99"/>
      <c r="J1" s="99"/>
      <c r="K1" s="99"/>
      <c r="L1" s="5"/>
      <c r="M1" s="5"/>
      <c r="N1" s="5"/>
      <c r="O1" s="5"/>
    </row>
    <row r="2" spans="1:15" s="4" customFormat="1" ht="53.25" customHeight="1" thickBot="1" x14ac:dyDescent="0.3">
      <c r="A2" s="97" t="s">
        <v>14</v>
      </c>
      <c r="B2" s="97"/>
      <c r="C2" s="97"/>
      <c r="D2" s="98"/>
      <c r="E2" s="98"/>
      <c r="F2" s="98"/>
      <c r="G2" s="97"/>
      <c r="H2" s="97"/>
      <c r="I2" s="98"/>
      <c r="J2" s="98"/>
      <c r="K2" s="98"/>
      <c r="L2" s="5"/>
      <c r="M2" s="5"/>
      <c r="N2" s="5"/>
      <c r="O2" s="5"/>
    </row>
    <row r="3" spans="1:15" s="1" customFormat="1" ht="58.5" customHeight="1" x14ac:dyDescent="0.25">
      <c r="A3" s="94" t="s">
        <v>5</v>
      </c>
      <c r="B3" s="121" t="s">
        <v>0</v>
      </c>
      <c r="C3" s="106" t="s">
        <v>1</v>
      </c>
      <c r="D3" s="118" t="s">
        <v>7</v>
      </c>
      <c r="E3" s="115" t="s">
        <v>6</v>
      </c>
      <c r="F3" s="112" t="s">
        <v>2</v>
      </c>
      <c r="G3" s="109" t="s">
        <v>8</v>
      </c>
      <c r="H3" s="106" t="s">
        <v>3</v>
      </c>
      <c r="I3" s="100" t="s">
        <v>4</v>
      </c>
      <c r="J3" s="101"/>
      <c r="K3" s="102"/>
      <c r="L3" s="6"/>
      <c r="M3" s="6"/>
      <c r="N3" s="6"/>
      <c r="O3" s="6"/>
    </row>
    <row r="4" spans="1:15" s="1" customFormat="1" ht="15.75" x14ac:dyDescent="0.25">
      <c r="A4" s="95"/>
      <c r="B4" s="116"/>
      <c r="C4" s="107"/>
      <c r="D4" s="119"/>
      <c r="E4" s="116"/>
      <c r="F4" s="113"/>
      <c r="G4" s="110"/>
      <c r="H4" s="107"/>
      <c r="I4" s="105" t="s">
        <v>9</v>
      </c>
      <c r="J4" s="103" t="s">
        <v>10</v>
      </c>
      <c r="K4" s="104"/>
      <c r="L4" s="6"/>
      <c r="M4" s="6"/>
      <c r="N4" s="6"/>
      <c r="O4" s="6"/>
    </row>
    <row r="5" spans="1:15" s="1" customFormat="1" ht="87.75" customHeight="1" x14ac:dyDescent="0.25">
      <c r="A5" s="96"/>
      <c r="B5" s="117"/>
      <c r="C5" s="108"/>
      <c r="D5" s="120"/>
      <c r="E5" s="117"/>
      <c r="F5" s="114"/>
      <c r="G5" s="111"/>
      <c r="H5" s="108"/>
      <c r="I5" s="105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29" t="s">
        <v>16</v>
      </c>
      <c r="C8" s="30">
        <v>1</v>
      </c>
      <c r="D8" s="31">
        <v>6699.24</v>
      </c>
      <c r="E8" s="32" t="s">
        <v>17</v>
      </c>
      <c r="F8" s="30">
        <v>0.86</v>
      </c>
      <c r="G8" s="31">
        <v>241440.56</v>
      </c>
      <c r="H8" s="30">
        <v>0.86</v>
      </c>
      <c r="I8" s="32"/>
      <c r="J8" s="32"/>
      <c r="K8" s="32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1" t="s">
        <v>16</v>
      </c>
      <c r="C10" s="30">
        <v>1</v>
      </c>
      <c r="D10" s="32">
        <v>6332.3</v>
      </c>
      <c r="E10" s="32" t="s">
        <v>17</v>
      </c>
      <c r="F10" s="30">
        <v>0.83</v>
      </c>
      <c r="G10" s="32">
        <v>224640.22</v>
      </c>
      <c r="H10" s="30">
        <v>0.83</v>
      </c>
      <c r="I10" s="32"/>
      <c r="J10" s="32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37</v>
      </c>
      <c r="C12" s="8">
        <v>1</v>
      </c>
      <c r="D12" s="24">
        <v>2397</v>
      </c>
      <c r="E12" s="2" t="s">
        <v>38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8" t="s">
        <v>20</v>
      </c>
      <c r="C13" s="30">
        <v>1</v>
      </c>
      <c r="D13" s="33"/>
      <c r="E13" s="32"/>
      <c r="F13" s="30">
        <v>1</v>
      </c>
      <c r="G13" s="31">
        <v>113166</v>
      </c>
      <c r="H13" s="32"/>
      <c r="I13" s="32"/>
      <c r="J13" s="32"/>
      <c r="K13" s="32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Q26" sqref="Q26"/>
    </sheetView>
  </sheetViews>
  <sheetFormatPr defaultRowHeight="15" x14ac:dyDescent="0.25"/>
  <cols>
    <col min="1" max="1" width="5.7109375" customWidth="1"/>
    <col min="2" max="2" width="40.855468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1" customWidth="1"/>
    <col min="11" max="11" width="12.7109375" customWidth="1"/>
  </cols>
  <sheetData>
    <row r="1" spans="1:13" x14ac:dyDescent="0.25">
      <c r="H1" s="99"/>
      <c r="I1" s="99"/>
      <c r="J1" s="99"/>
      <c r="K1" s="99"/>
    </row>
    <row r="2" spans="1:13" x14ac:dyDescent="0.25">
      <c r="H2" s="99"/>
      <c r="I2" s="99"/>
      <c r="J2" s="99"/>
      <c r="K2" s="99"/>
    </row>
    <row r="3" spans="1:13" x14ac:dyDescent="0.25">
      <c r="H3" s="99"/>
      <c r="I3" s="99"/>
      <c r="J3" s="99"/>
      <c r="K3" s="99"/>
    </row>
    <row r="4" spans="1:13" ht="31.15" customHeight="1" thickBot="1" x14ac:dyDescent="0.3">
      <c r="A4" s="144" t="s">
        <v>51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3" ht="96" customHeight="1" thickBot="1" x14ac:dyDescent="0.3">
      <c r="A5" s="125" t="s">
        <v>5</v>
      </c>
      <c r="B5" s="122" t="s">
        <v>0</v>
      </c>
      <c r="C5" s="128" t="s">
        <v>1</v>
      </c>
      <c r="D5" s="122" t="s">
        <v>7</v>
      </c>
      <c r="E5" s="131" t="s">
        <v>6</v>
      </c>
      <c r="F5" s="122" t="s">
        <v>2</v>
      </c>
      <c r="G5" s="134" t="s">
        <v>8</v>
      </c>
      <c r="H5" s="122" t="s">
        <v>3</v>
      </c>
      <c r="I5" s="137" t="s">
        <v>4</v>
      </c>
      <c r="J5" s="138"/>
      <c r="K5" s="139"/>
      <c r="M5" s="34"/>
    </row>
    <row r="6" spans="1:13" ht="16.5" thickBot="1" x14ac:dyDescent="0.3">
      <c r="A6" s="126"/>
      <c r="B6" s="123"/>
      <c r="C6" s="129"/>
      <c r="D6" s="123"/>
      <c r="E6" s="132"/>
      <c r="F6" s="123"/>
      <c r="G6" s="135"/>
      <c r="H6" s="123"/>
      <c r="I6" s="140" t="s">
        <v>9</v>
      </c>
      <c r="J6" s="142" t="s">
        <v>10</v>
      </c>
      <c r="K6" s="143"/>
    </row>
    <row r="7" spans="1:13" ht="63.75" thickBot="1" x14ac:dyDescent="0.3">
      <c r="A7" s="127"/>
      <c r="B7" s="124"/>
      <c r="C7" s="130"/>
      <c r="D7" s="124"/>
      <c r="E7" s="133"/>
      <c r="F7" s="124"/>
      <c r="G7" s="136"/>
      <c r="H7" s="124"/>
      <c r="I7" s="141"/>
      <c r="J7" s="43" t="s">
        <v>11</v>
      </c>
      <c r="K7" s="41" t="s">
        <v>12</v>
      </c>
    </row>
    <row r="8" spans="1:13" ht="16.5" thickBot="1" x14ac:dyDescent="0.3">
      <c r="A8" s="45">
        <v>1</v>
      </c>
      <c r="B8" s="37">
        <v>2</v>
      </c>
      <c r="C8" s="39">
        <v>3</v>
      </c>
      <c r="D8" s="38">
        <v>4</v>
      </c>
      <c r="E8" s="37">
        <v>5</v>
      </c>
      <c r="F8" s="39">
        <v>6</v>
      </c>
      <c r="G8" s="38">
        <v>7</v>
      </c>
      <c r="H8" s="39">
        <v>8</v>
      </c>
      <c r="I8" s="44">
        <v>9</v>
      </c>
      <c r="J8" s="40">
        <v>10</v>
      </c>
      <c r="K8" s="42">
        <v>11</v>
      </c>
    </row>
    <row r="9" spans="1:13" s="51" customFormat="1" ht="15" customHeight="1" x14ac:dyDescent="0.25">
      <c r="A9" s="50">
        <v>1</v>
      </c>
      <c r="B9" s="48" t="s">
        <v>29</v>
      </c>
      <c r="C9" s="62">
        <v>1</v>
      </c>
      <c r="D9" s="63"/>
      <c r="E9" s="63"/>
      <c r="F9" s="64"/>
      <c r="G9" s="65">
        <f>SUM(G10:G13)</f>
        <v>18755</v>
      </c>
      <c r="H9" s="62"/>
      <c r="I9" s="56">
        <v>0</v>
      </c>
      <c r="J9" s="56">
        <v>0</v>
      </c>
      <c r="K9" s="56">
        <v>0</v>
      </c>
    </row>
    <row r="10" spans="1:13" ht="45" x14ac:dyDescent="0.25">
      <c r="A10" s="27"/>
      <c r="B10" s="28" t="s">
        <v>31</v>
      </c>
      <c r="C10" s="69">
        <v>1</v>
      </c>
      <c r="D10" s="70"/>
      <c r="E10" s="71" t="s">
        <v>30</v>
      </c>
      <c r="F10" s="72"/>
      <c r="G10" s="57">
        <v>4761</v>
      </c>
      <c r="H10" s="69"/>
      <c r="I10" s="57">
        <v>0</v>
      </c>
      <c r="J10" s="57">
        <v>0</v>
      </c>
      <c r="K10" s="57">
        <v>0</v>
      </c>
    </row>
    <row r="11" spans="1:13" ht="51" customHeight="1" x14ac:dyDescent="0.25">
      <c r="A11" s="27"/>
      <c r="B11" s="28" t="s">
        <v>32</v>
      </c>
      <c r="C11" s="66">
        <v>1</v>
      </c>
      <c r="D11" s="67"/>
      <c r="E11" s="67" t="s">
        <v>41</v>
      </c>
      <c r="F11" s="66"/>
      <c r="G11" s="68">
        <v>3368</v>
      </c>
      <c r="H11" s="66"/>
      <c r="I11" s="57">
        <v>0</v>
      </c>
      <c r="J11" s="57">
        <v>0</v>
      </c>
      <c r="K11" s="57">
        <v>0</v>
      </c>
    </row>
    <row r="12" spans="1:13" ht="29.45" customHeight="1" x14ac:dyDescent="0.25">
      <c r="A12" s="27"/>
      <c r="B12" s="28" t="s">
        <v>33</v>
      </c>
      <c r="C12" s="72">
        <v>1</v>
      </c>
      <c r="D12" s="67"/>
      <c r="E12" s="73" t="s">
        <v>46</v>
      </c>
      <c r="F12" s="72"/>
      <c r="G12" s="68">
        <v>2578</v>
      </c>
      <c r="H12" s="72"/>
      <c r="I12" s="57">
        <v>0</v>
      </c>
      <c r="J12" s="57">
        <v>0</v>
      </c>
      <c r="K12" s="57">
        <v>0</v>
      </c>
    </row>
    <row r="13" spans="1:13" ht="30" x14ac:dyDescent="0.25">
      <c r="A13" s="27"/>
      <c r="B13" s="36" t="s">
        <v>42</v>
      </c>
      <c r="C13" s="74">
        <v>1</v>
      </c>
      <c r="D13" s="70"/>
      <c r="E13" s="70" t="s">
        <v>30</v>
      </c>
      <c r="F13" s="74"/>
      <c r="G13" s="57">
        <v>8048</v>
      </c>
      <c r="H13" s="74"/>
      <c r="I13" s="57">
        <v>0</v>
      </c>
      <c r="J13" s="57">
        <v>0</v>
      </c>
      <c r="K13" s="57">
        <v>0</v>
      </c>
    </row>
    <row r="14" spans="1:13" s="51" customFormat="1" x14ac:dyDescent="0.25">
      <c r="A14" s="52">
        <v>2</v>
      </c>
      <c r="B14" s="49" t="s">
        <v>34</v>
      </c>
      <c r="C14" s="75">
        <v>1</v>
      </c>
      <c r="D14" s="76"/>
      <c r="E14" s="76" t="s">
        <v>47</v>
      </c>
      <c r="F14" s="75">
        <v>1</v>
      </c>
      <c r="G14" s="58">
        <f>G15</f>
        <v>996231.24</v>
      </c>
      <c r="H14" s="75"/>
      <c r="I14" s="58">
        <v>0</v>
      </c>
      <c r="J14" s="58">
        <v>0</v>
      </c>
      <c r="K14" s="58">
        <v>0</v>
      </c>
    </row>
    <row r="15" spans="1:13" ht="30" x14ac:dyDescent="0.25">
      <c r="A15" s="27"/>
      <c r="B15" s="35" t="s">
        <v>39</v>
      </c>
      <c r="C15" s="74">
        <v>1</v>
      </c>
      <c r="D15" s="70">
        <v>583056</v>
      </c>
      <c r="E15" s="70" t="s">
        <v>47</v>
      </c>
      <c r="F15" s="74">
        <v>1</v>
      </c>
      <c r="G15" s="57">
        <v>996231.24</v>
      </c>
      <c r="H15" s="74"/>
      <c r="I15" s="57">
        <v>0</v>
      </c>
      <c r="J15" s="57">
        <v>0</v>
      </c>
      <c r="K15" s="57">
        <v>0</v>
      </c>
    </row>
    <row r="16" spans="1:13" s="51" customFormat="1" x14ac:dyDescent="0.25">
      <c r="A16" s="52">
        <v>3</v>
      </c>
      <c r="B16" s="49" t="s">
        <v>35</v>
      </c>
      <c r="C16" s="77"/>
      <c r="D16" s="77"/>
      <c r="E16" s="77"/>
      <c r="F16" s="78"/>
      <c r="G16" s="58">
        <f>SUM(G17:G21)</f>
        <v>41727.199999999997</v>
      </c>
      <c r="H16" s="79"/>
      <c r="I16" s="59">
        <f>SUM(I17:I21)</f>
        <v>22618.5</v>
      </c>
      <c r="J16" s="59">
        <v>0</v>
      </c>
      <c r="K16" s="59">
        <f>SUM(K17:K21)</f>
        <v>22618.5</v>
      </c>
    </row>
    <row r="17" spans="1:11" ht="32.450000000000003" customHeight="1" x14ac:dyDescent="0.25">
      <c r="A17" s="27"/>
      <c r="B17" s="35" t="s">
        <v>43</v>
      </c>
      <c r="C17" s="74">
        <v>1</v>
      </c>
      <c r="D17" s="70" t="s">
        <v>53</v>
      </c>
      <c r="E17" s="70" t="s">
        <v>54</v>
      </c>
      <c r="F17" s="74"/>
      <c r="G17" s="57">
        <v>294.39999999999998</v>
      </c>
      <c r="H17" s="80"/>
      <c r="I17" s="57">
        <v>18668.599999999999</v>
      </c>
      <c r="J17" s="57">
        <v>0</v>
      </c>
      <c r="K17" s="57">
        <v>18668.599999999999</v>
      </c>
    </row>
    <row r="18" spans="1:11" ht="60" x14ac:dyDescent="0.25">
      <c r="A18" s="27"/>
      <c r="B18" s="35" t="s">
        <v>36</v>
      </c>
      <c r="C18" s="74">
        <v>1</v>
      </c>
      <c r="D18" s="70">
        <v>522</v>
      </c>
      <c r="E18" s="70" t="s">
        <v>45</v>
      </c>
      <c r="F18" s="81"/>
      <c r="G18" s="57">
        <v>31228.1</v>
      </c>
      <c r="H18" s="82"/>
      <c r="I18" s="57">
        <v>0</v>
      </c>
      <c r="J18" s="57">
        <v>0</v>
      </c>
      <c r="K18" s="57">
        <v>0</v>
      </c>
    </row>
    <row r="19" spans="1:11" ht="30" x14ac:dyDescent="0.25">
      <c r="A19" s="27"/>
      <c r="B19" s="35" t="s">
        <v>44</v>
      </c>
      <c r="C19" s="74">
        <v>1</v>
      </c>
      <c r="D19" s="70">
        <v>72</v>
      </c>
      <c r="E19" s="70" t="s">
        <v>30</v>
      </c>
      <c r="F19" s="74"/>
      <c r="G19" s="57">
        <v>0</v>
      </c>
      <c r="H19" s="80"/>
      <c r="I19" s="57">
        <v>0</v>
      </c>
      <c r="J19" s="57">
        <v>0</v>
      </c>
      <c r="K19" s="57">
        <v>0</v>
      </c>
    </row>
    <row r="20" spans="1:11" ht="30" x14ac:dyDescent="0.25">
      <c r="A20" s="27"/>
      <c r="B20" s="35" t="s">
        <v>48</v>
      </c>
      <c r="C20" s="70"/>
      <c r="D20" s="70">
        <v>25635</v>
      </c>
      <c r="E20" s="70" t="s">
        <v>49</v>
      </c>
      <c r="F20" s="74"/>
      <c r="G20" s="57">
        <f>7781.2</f>
        <v>7781.2</v>
      </c>
      <c r="H20" s="80"/>
      <c r="I20" s="57">
        <v>3949.9</v>
      </c>
      <c r="J20" s="57">
        <v>0</v>
      </c>
      <c r="K20" s="57">
        <v>3949.9</v>
      </c>
    </row>
    <row r="21" spans="1:11" ht="19.5" customHeight="1" x14ac:dyDescent="0.25">
      <c r="A21" s="3"/>
      <c r="B21" s="54" t="s">
        <v>50</v>
      </c>
      <c r="C21" s="83"/>
      <c r="D21" s="84">
        <v>58</v>
      </c>
      <c r="E21" s="84"/>
      <c r="F21" s="83"/>
      <c r="G21" s="85">
        <v>2423.5</v>
      </c>
      <c r="H21" s="86"/>
      <c r="I21" s="57">
        <v>0</v>
      </c>
      <c r="J21" s="57">
        <v>0</v>
      </c>
      <c r="K21" s="57">
        <v>0</v>
      </c>
    </row>
    <row r="22" spans="1:11" s="51" customFormat="1" x14ac:dyDescent="0.25">
      <c r="A22" s="53">
        <v>4</v>
      </c>
      <c r="B22" s="47" t="s">
        <v>16</v>
      </c>
      <c r="C22" s="87">
        <v>1</v>
      </c>
      <c r="D22" s="88"/>
      <c r="E22" s="89" t="s">
        <v>17</v>
      </c>
      <c r="F22" s="75">
        <v>1</v>
      </c>
      <c r="G22" s="90">
        <f>SUM(G23:G24)</f>
        <v>295960.68000000005</v>
      </c>
      <c r="H22" s="87"/>
      <c r="I22" s="60">
        <f>SUM(I23:I24)</f>
        <v>847686.88</v>
      </c>
      <c r="J22" s="60">
        <v>0</v>
      </c>
      <c r="K22" s="60">
        <f>SUM(K23:K24)</f>
        <v>847686.88</v>
      </c>
    </row>
    <row r="23" spans="1:11" ht="30" x14ac:dyDescent="0.25">
      <c r="A23" s="3"/>
      <c r="B23" s="32" t="s">
        <v>15</v>
      </c>
      <c r="C23" s="91">
        <v>1</v>
      </c>
      <c r="D23" s="55">
        <v>3192.47</v>
      </c>
      <c r="E23" s="92" t="s">
        <v>17</v>
      </c>
      <c r="F23" s="74">
        <v>1</v>
      </c>
      <c r="G23" s="93">
        <v>140927.45000000001</v>
      </c>
      <c r="H23" s="91"/>
      <c r="I23" s="61">
        <v>0</v>
      </c>
      <c r="J23" s="61">
        <v>0</v>
      </c>
      <c r="K23" s="61">
        <v>0</v>
      </c>
    </row>
    <row r="24" spans="1:11" x14ac:dyDescent="0.25">
      <c r="A24" s="3"/>
      <c r="B24" s="31" t="s">
        <v>18</v>
      </c>
      <c r="C24" s="91">
        <v>1</v>
      </c>
      <c r="D24" s="55">
        <v>2896.57</v>
      </c>
      <c r="E24" s="92" t="s">
        <v>17</v>
      </c>
      <c r="F24" s="91">
        <v>1</v>
      </c>
      <c r="G24" s="93">
        <v>155033.23000000001</v>
      </c>
      <c r="H24" s="91"/>
      <c r="I24" s="61">
        <f>K24</f>
        <v>847686.88</v>
      </c>
      <c r="J24" s="61">
        <v>0</v>
      </c>
      <c r="K24" s="61">
        <v>847686.88</v>
      </c>
    </row>
    <row r="25" spans="1:11" s="51" customFormat="1" x14ac:dyDescent="0.25">
      <c r="A25" s="53">
        <v>5</v>
      </c>
      <c r="B25" s="46" t="s">
        <v>22</v>
      </c>
      <c r="C25" s="87">
        <v>1</v>
      </c>
      <c r="D25" s="89"/>
      <c r="E25" s="89" t="s">
        <v>23</v>
      </c>
      <c r="F25" s="87"/>
      <c r="G25" s="60">
        <f>G26</f>
        <v>274950</v>
      </c>
      <c r="H25" s="87"/>
      <c r="I25" s="60">
        <v>0</v>
      </c>
      <c r="J25" s="60">
        <v>0</v>
      </c>
      <c r="K25" s="60">
        <v>0</v>
      </c>
    </row>
    <row r="26" spans="1:11" ht="204.75" customHeight="1" x14ac:dyDescent="0.25">
      <c r="A26" s="3"/>
      <c r="B26" s="31" t="s">
        <v>21</v>
      </c>
      <c r="C26" s="91">
        <v>1</v>
      </c>
      <c r="D26" s="55" t="s">
        <v>52</v>
      </c>
      <c r="E26" s="92" t="s">
        <v>23</v>
      </c>
      <c r="F26" s="91"/>
      <c r="G26" s="61">
        <v>274950</v>
      </c>
      <c r="H26" s="91"/>
      <c r="I26" s="61">
        <v>0</v>
      </c>
      <c r="J26" s="61">
        <v>0</v>
      </c>
      <c r="K26" s="61">
        <v>0</v>
      </c>
    </row>
    <row r="27" spans="1:11" s="51" customFormat="1" x14ac:dyDescent="0.25">
      <c r="A27" s="53">
        <v>6</v>
      </c>
      <c r="B27" s="46" t="s">
        <v>27</v>
      </c>
      <c r="C27" s="87">
        <v>1</v>
      </c>
      <c r="D27" s="88">
        <f>D28</f>
        <v>349814</v>
      </c>
      <c r="E27" s="89" t="s">
        <v>26</v>
      </c>
      <c r="F27" s="87"/>
      <c r="G27" s="90">
        <f>G28</f>
        <v>77039.55</v>
      </c>
      <c r="H27" s="87"/>
      <c r="I27" s="60">
        <v>0</v>
      </c>
      <c r="J27" s="60">
        <v>0</v>
      </c>
      <c r="K27" s="60">
        <v>0</v>
      </c>
    </row>
    <row r="28" spans="1:11" ht="45" x14ac:dyDescent="0.25">
      <c r="A28" s="3"/>
      <c r="B28" s="31" t="s">
        <v>40</v>
      </c>
      <c r="C28" s="91">
        <v>1</v>
      </c>
      <c r="D28" s="92">
        <v>349814</v>
      </c>
      <c r="E28" s="92"/>
      <c r="F28" s="91"/>
      <c r="G28" s="61">
        <v>77039.55</v>
      </c>
      <c r="H28" s="91"/>
      <c r="I28" s="61">
        <v>0</v>
      </c>
      <c r="J28" s="61">
        <v>0</v>
      </c>
      <c r="K28" s="61">
        <v>0</v>
      </c>
    </row>
    <row r="29" spans="1:11" x14ac:dyDescent="0.25"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C32" s="12"/>
      <c r="D32" s="12"/>
      <c r="E32" s="12"/>
      <c r="F32" s="12"/>
      <c r="G32" s="12"/>
      <c r="H32" s="12"/>
      <c r="I32" s="12"/>
      <c r="J32" s="12"/>
      <c r="K32" s="12"/>
    </row>
    <row r="33" spans="3:11" x14ac:dyDescent="0.25">
      <c r="C33" s="12"/>
      <c r="D33" s="12"/>
      <c r="E33" s="12"/>
      <c r="F33" s="12"/>
      <c r="G33" s="12"/>
      <c r="H33" s="12"/>
      <c r="I33" s="12"/>
      <c r="J33" s="12"/>
      <c r="K33" s="12"/>
    </row>
    <row r="34" spans="3:11" x14ac:dyDescent="0.25">
      <c r="C34" s="12"/>
      <c r="D34" s="12"/>
      <c r="E34" s="12"/>
      <c r="F34" s="12"/>
      <c r="G34" s="12"/>
      <c r="H34" s="12"/>
      <c r="I34" s="12"/>
      <c r="J34" s="12"/>
      <c r="K34" s="12"/>
    </row>
    <row r="35" spans="3:11" x14ac:dyDescent="0.25">
      <c r="C35" s="12"/>
      <c r="D35" s="12"/>
      <c r="E35" s="12"/>
      <c r="F35" s="12"/>
      <c r="G35" s="12"/>
      <c r="H35" s="12"/>
      <c r="I35" s="12"/>
      <c r="J35" s="12"/>
      <c r="K35" s="12"/>
    </row>
    <row r="36" spans="3:11" x14ac:dyDescent="0.25">
      <c r="C36" s="12"/>
      <c r="D36" s="12"/>
      <c r="E36" s="12"/>
      <c r="F36" s="12"/>
      <c r="G36" s="12"/>
      <c r="H36" s="12"/>
      <c r="I36" s="12"/>
      <c r="J36" s="12"/>
      <c r="K36" s="12"/>
    </row>
    <row r="37" spans="3:11" x14ac:dyDescent="0.25">
      <c r="C37" s="12"/>
      <c r="D37" s="12"/>
      <c r="E37" s="12"/>
      <c r="F37" s="12"/>
      <c r="G37" s="12"/>
      <c r="H37" s="12"/>
      <c r="I37" s="12"/>
      <c r="J37" s="12"/>
      <c r="K37" s="12"/>
    </row>
    <row r="38" spans="3:11" x14ac:dyDescent="0.25"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5"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</mergeCells>
  <pageMargins left="0.11811023622047245" right="0.11811023622047245" top="0.15748031496062992" bottom="0.15748031496062992" header="0.31496062992125984" footer="0.31496062992125984"/>
  <pageSetup paperSize="9"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2024-06-20T10:19:57Z</dcterms:modified>
</cp:coreProperties>
</file>